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10" yWindow="-15" windowWidth="22605" windowHeight="12840"/>
  </bookViews>
  <sheets>
    <sheet name="Orçamento Analitico" sheetId="1" r:id="rId1"/>
  </sheets>
  <definedNames>
    <definedName name="_xlnm.Print_Area" localSheetId="0">'Orçamento Analitico'!$A$1:$K$23</definedName>
  </definedNames>
  <calcPr calcId="145621"/>
</workbook>
</file>

<file path=xl/calcChain.xml><?xml version="1.0" encoding="utf-8"?>
<calcChain xmlns="http://schemas.openxmlformats.org/spreadsheetml/2006/main">
  <c r="I10" i="1" l="1"/>
  <c r="I15" i="1" l="1"/>
  <c r="I11" i="1" l="1"/>
  <c r="J11" i="1" s="1"/>
  <c r="I16" i="1" l="1"/>
  <c r="J16" i="1" s="1"/>
  <c r="I17" i="1"/>
  <c r="J17" i="1" s="1"/>
  <c r="J15" i="1" l="1"/>
  <c r="I18" i="1"/>
  <c r="J18" i="1" s="1"/>
  <c r="I19" i="1"/>
  <c r="J19" i="1" s="1"/>
  <c r="I14" i="1"/>
  <c r="J14" i="1" s="1"/>
  <c r="I13" i="1"/>
  <c r="J13" i="1" s="1"/>
  <c r="J10" i="1" l="1"/>
  <c r="I9" i="1"/>
  <c r="J12" i="1" l="1"/>
  <c r="F9" i="1" l="1"/>
  <c r="J9" i="1" l="1"/>
  <c r="J8" i="1" s="1"/>
  <c r="J20" i="1" s="1"/>
</calcChain>
</file>

<file path=xl/sharedStrings.xml><?xml version="1.0" encoding="utf-8"?>
<sst xmlns="http://schemas.openxmlformats.org/spreadsheetml/2006/main" count="48" uniqueCount="41">
  <si>
    <t>Serviços de Levantamento de Campo</t>
  </si>
  <si>
    <t>Estudos Geotécnicos - Sondagens e Ensaios</t>
  </si>
  <si>
    <t>Projetos Básicos e Executivos</t>
  </si>
  <si>
    <t>Projeto Geométrico</t>
  </si>
  <si>
    <t>Projeto de Terraplenagem</t>
  </si>
  <si>
    <t>Projeto de Drenagem</t>
  </si>
  <si>
    <t>Projeto de Sinalização</t>
  </si>
  <si>
    <t>Projeto de Pavimentação</t>
  </si>
  <si>
    <t>Projeto de Paisagismo e Obras Complementares</t>
  </si>
  <si>
    <t>Orçamentos, Cronogramas e Especificações</t>
  </si>
  <si>
    <t>Descrição</t>
  </si>
  <si>
    <t>Unidade</t>
  </si>
  <si>
    <t>Quantidade</t>
  </si>
  <si>
    <t>Custo Unitário</t>
  </si>
  <si>
    <t>Custo Unitário Com BDI</t>
  </si>
  <si>
    <t>Custo Total com BDI</t>
  </si>
  <si>
    <t>Item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</si>
  <si>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</si>
  <si>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</si>
  <si>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</si>
  <si>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</si>
  <si>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</si>
  <si>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</si>
  <si>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</si>
  <si>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</si>
  <si>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</si>
  <si>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</si>
  <si>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Total Geral:</t>
  </si>
  <si>
    <t>Referência</t>
  </si>
  <si>
    <t>m2</t>
  </si>
  <si>
    <t>Levantamento Planialtimétrico Cadastral</t>
  </si>
  <si>
    <t>BDI</t>
  </si>
  <si>
    <t>km</t>
  </si>
  <si>
    <t>un</t>
  </si>
  <si>
    <t>Estudo de tráfego - um posto - (contagem de 3 dias úteis e consecutivos - 16 h e cálculo nº n) - tráfego alto &gt; 1500</t>
  </si>
  <si>
    <t>Objeto:</t>
  </si>
  <si>
    <t>Contratação de Serviços de Engenharia</t>
  </si>
  <si>
    <t>Serviços de levantamento de campo e de projetos básicos e executivos para urbanização e pavimentação da Rua São José, município de Piraquara</t>
  </si>
  <si>
    <t>Data-base:</t>
  </si>
  <si>
    <t>Agosto/2022</t>
  </si>
  <si>
    <t>Assinatura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</si>
</sst>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R$&quot;\ #,##0.00;\-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0" xfId="0" applyFont="1"/>
    <xf numFmtId="7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7" fontId="3" fillId="3" borderId="3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7" fontId="3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">
    <cellStyle name="Cálculo 2 3 2 3 6 4" xfId="3"/>
    <cellStyle name="Normal" xfId="0" builtinId="0"/>
    <cellStyle name="Porcentagem" xfId="1" builtinId="5"/>
    <cellStyle name="Porcentagem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showGridLines="0" tabSelected="1" topLeftCell="A5" zoomScaleNormal="100" workbookViewId="0">
      <selection activeCell="I16" sqref="I16"/>
    </sheetView>
  </sheetViews>
  <sheetFormatPr defaultRowHeight="15.75" x14ac:dyDescent="0.25"/>
  <cols>
    <col min="1" max="1" width="9.140625" style="3"/>
    <col min="2" max="2" width="11" style="3" customWidth="1"/>
    <col min="3" max="3" width="11.42578125" style="3" customWidth="1"/>
    <col min="4" max="4" width="52.85546875" style="3" customWidth="1"/>
    <col min="5" max="5" width="11.5703125" style="2" customWidth="1"/>
    <col min="6" max="6" width="12.85546875" style="2" customWidth="1"/>
    <col min="7" max="10" width="13.42578125" style="2" customWidth="1"/>
  </cols>
  <sheetData>
    <row r="2" spans="2:10" x14ac:dyDescent="0.25">
      <c r="B2" s="3" t="s">
        <v>35</v>
      </c>
      <c r="C2" s="8" t="s">
        <v>36</v>
      </c>
    </row>
    <row r="3" spans="2:10" ht="32.25" customHeight="1" x14ac:dyDescent="0.25">
      <c r="C3" s="31" t="s">
        <v>37</v>
      </c>
      <c r="D3" s="31"/>
      <c r="E3" s="31"/>
      <c r="F3" s="31"/>
      <c r="G3" s="31"/>
      <c r="H3" s="31"/>
      <c r="I3" s="31"/>
      <c r="J3" s="31"/>
    </row>
    <row r="5" spans="2:10" x14ac:dyDescent="0.25">
      <c r="B5" s="20" t="s">
        <v>38</v>
      </c>
      <c r="C5" s="28" t="s">
        <v>39</v>
      </c>
      <c r="F5" s="20"/>
      <c r="G5" s="28"/>
    </row>
    <row r="6" spans="2:10" x14ac:dyDescent="0.25">
      <c r="F6" s="10"/>
      <c r="G6" s="29"/>
    </row>
    <row r="7" spans="2:10" ht="47.25" x14ac:dyDescent="0.25">
      <c r="B7" s="1" t="s">
        <v>16</v>
      </c>
      <c r="C7" s="1" t="s">
        <v>28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31</v>
      </c>
      <c r="I7" s="1" t="s">
        <v>14</v>
      </c>
      <c r="J7" s="1" t="s">
        <v>15</v>
      </c>
    </row>
    <row r="8" spans="2:10" x14ac:dyDescent="0.25">
      <c r="B8" s="15">
        <v>1</v>
      </c>
      <c r="C8" s="16"/>
      <c r="D8" s="17" t="s">
        <v>0</v>
      </c>
      <c r="E8" s="18"/>
      <c r="F8" s="18"/>
      <c r="G8" s="18"/>
      <c r="H8" s="19"/>
      <c r="I8" s="18"/>
      <c r="J8" s="13">
        <f>SUM(J9:J11)</f>
        <v>0</v>
      </c>
    </row>
    <row r="9" spans="2:10" x14ac:dyDescent="0.25">
      <c r="B9" s="6" t="s">
        <v>17</v>
      </c>
      <c r="C9" s="9"/>
      <c r="D9" s="7" t="s">
        <v>30</v>
      </c>
      <c r="E9" s="5" t="s">
        <v>29</v>
      </c>
      <c r="F9" s="12">
        <f>692.36*7</f>
        <v>4846.5200000000004</v>
      </c>
      <c r="G9" s="11"/>
      <c r="H9" s="14"/>
      <c r="I9" s="11">
        <f>ROUNDDOWN(G9*(1+H9),2)</f>
        <v>0</v>
      </c>
      <c r="J9" s="11">
        <f>F9*I9</f>
        <v>0</v>
      </c>
    </row>
    <row r="10" spans="2:10" ht="31.5" customHeight="1" x14ac:dyDescent="0.25">
      <c r="B10" s="6" t="s">
        <v>18</v>
      </c>
      <c r="C10" s="9"/>
      <c r="D10" s="21" t="s">
        <v>34</v>
      </c>
      <c r="E10" s="5" t="s">
        <v>33</v>
      </c>
      <c r="F10" s="12">
        <v>1</v>
      </c>
      <c r="G10" s="11"/>
      <c r="H10" s="14"/>
      <c r="I10" s="11">
        <f>ROUNDDOWN(G10*(1+H10),2)</f>
        <v>0</v>
      </c>
      <c r="J10" s="11">
        <f>F10*I10</f>
        <v>0</v>
      </c>
    </row>
    <row r="11" spans="2:10" x14ac:dyDescent="0.25">
      <c r="B11" s="6" t="s">
        <v>19</v>
      </c>
      <c r="C11" s="9"/>
      <c r="D11" s="7" t="s">
        <v>1</v>
      </c>
      <c r="E11" s="5" t="s">
        <v>32</v>
      </c>
      <c r="F11" s="5">
        <v>0.69235999999999998</v>
      </c>
      <c r="G11" s="11"/>
      <c r="H11" s="14"/>
      <c r="I11" s="11">
        <f>ROUNDDOWN(G11*(1+H11),2)</f>
        <v>0</v>
      </c>
      <c r="J11" s="11">
        <f>F11*I11</f>
        <v>0</v>
      </c>
    </row>
    <row r="12" spans="2:10" x14ac:dyDescent="0.25">
      <c r="B12" s="15">
        <v>2</v>
      </c>
      <c r="C12" s="16"/>
      <c r="D12" s="17" t="s">
        <v>2</v>
      </c>
      <c r="E12" s="18"/>
      <c r="F12" s="18"/>
      <c r="G12" s="18"/>
      <c r="H12" s="19"/>
      <c r="I12" s="18"/>
      <c r="J12" s="13">
        <f>SUM(J13:J19)</f>
        <v>0</v>
      </c>
    </row>
    <row r="13" spans="2:10" x14ac:dyDescent="0.25">
      <c r="B13" s="6" t="s">
        <v>20</v>
      </c>
      <c r="C13" s="4"/>
      <c r="D13" s="7" t="s">
        <v>3</v>
      </c>
      <c r="E13" s="5" t="s">
        <v>32</v>
      </c>
      <c r="F13" s="5">
        <v>0.69235999999999998</v>
      </c>
      <c r="G13" s="11"/>
      <c r="H13" s="14"/>
      <c r="I13" s="11">
        <f t="shared" ref="I13:I19" si="0">ROUNDDOWN(G13*(1+H13),2)</f>
        <v>0</v>
      </c>
      <c r="J13" s="11">
        <f t="shared" ref="J13:J19" si="1">F13*I13</f>
        <v>0</v>
      </c>
    </row>
    <row r="14" spans="2:10" x14ac:dyDescent="0.25">
      <c r="B14" s="6" t="s">
        <v>21</v>
      </c>
      <c r="C14" s="4"/>
      <c r="D14" s="7" t="s">
        <v>4</v>
      </c>
      <c r="E14" s="5" t="s">
        <v>32</v>
      </c>
      <c r="F14" s="5">
        <v>0.69235999999999998</v>
      </c>
      <c r="G14" s="11"/>
      <c r="H14" s="14"/>
      <c r="I14" s="11">
        <f t="shared" si="0"/>
        <v>0</v>
      </c>
      <c r="J14" s="11">
        <f t="shared" si="1"/>
        <v>0</v>
      </c>
    </row>
    <row r="15" spans="2:10" x14ac:dyDescent="0.25">
      <c r="B15" s="6" t="s">
        <v>22</v>
      </c>
      <c r="C15" s="4"/>
      <c r="D15" s="7" t="s">
        <v>5</v>
      </c>
      <c r="E15" s="5" t="s">
        <v>29</v>
      </c>
      <c r="F15" s="5">
        <v>4846.5200000000004</v>
      </c>
      <c r="G15" s="11"/>
      <c r="H15" s="14"/>
      <c r="I15" s="11">
        <f>ROUNDDOWN(G15*(1+H15),2)</f>
        <v>0</v>
      </c>
      <c r="J15" s="11">
        <f t="shared" si="1"/>
        <v>0</v>
      </c>
    </row>
    <row r="16" spans="2:10" x14ac:dyDescent="0.25">
      <c r="B16" s="6" t="s">
        <v>23</v>
      </c>
      <c r="C16" s="4"/>
      <c r="D16" s="7" t="s">
        <v>6</v>
      </c>
      <c r="E16" s="5" t="s">
        <v>32</v>
      </c>
      <c r="F16" s="5">
        <v>0.69235999999999998</v>
      </c>
      <c r="G16" s="11"/>
      <c r="H16" s="14"/>
      <c r="I16" s="11">
        <f t="shared" si="0"/>
        <v>0</v>
      </c>
      <c r="J16" s="11">
        <f t="shared" si="1"/>
        <v>0</v>
      </c>
    </row>
    <row r="17" spans="1:10" x14ac:dyDescent="0.25">
      <c r="B17" s="6" t="s">
        <v>24</v>
      </c>
      <c r="C17" s="4"/>
      <c r="D17" s="7" t="s">
        <v>7</v>
      </c>
      <c r="E17" s="5" t="s">
        <v>32</v>
      </c>
      <c r="F17" s="5">
        <v>0.69235999999999998</v>
      </c>
      <c r="G17" s="11"/>
      <c r="H17" s="14"/>
      <c r="I17" s="11">
        <f t="shared" si="0"/>
        <v>0</v>
      </c>
      <c r="J17" s="11">
        <f t="shared" si="1"/>
        <v>0</v>
      </c>
    </row>
    <row r="18" spans="1:10" x14ac:dyDescent="0.25">
      <c r="B18" s="6" t="s">
        <v>25</v>
      </c>
      <c r="C18" s="4"/>
      <c r="D18" s="7" t="s">
        <v>8</v>
      </c>
      <c r="E18" s="5" t="s">
        <v>32</v>
      </c>
      <c r="F18" s="5">
        <v>0.69235999999999998</v>
      </c>
      <c r="G18" s="11"/>
      <c r="H18" s="14"/>
      <c r="I18" s="11">
        <f t="shared" si="0"/>
        <v>0</v>
      </c>
      <c r="J18" s="11">
        <f t="shared" si="1"/>
        <v>0</v>
      </c>
    </row>
    <row r="19" spans="1:10" x14ac:dyDescent="0.25">
      <c r="B19" s="6" t="s">
        <v>26</v>
      </c>
      <c r="C19" s="4"/>
      <c r="D19" s="7" t="s">
        <v>9</v>
      </c>
      <c r="E19" s="5" t="s">
        <v>32</v>
      </c>
      <c r="F19" s="5">
        <v>0.69235999999999998</v>
      </c>
      <c r="G19" s="11"/>
      <c r="H19" s="14"/>
      <c r="I19" s="11">
        <f t="shared" si="0"/>
        <v>0</v>
      </c>
      <c r="J19" s="11">
        <f t="shared" si="1"/>
        <v>0</v>
      </c>
    </row>
    <row r="20" spans="1:10" x14ac:dyDescent="0.25">
      <c r="A20" s="8"/>
      <c r="B20" s="22"/>
      <c r="C20" s="23"/>
      <c r="D20" s="24" t="s">
        <v>27</v>
      </c>
      <c r="E20" s="25"/>
      <c r="F20" s="26"/>
      <c r="G20" s="26"/>
      <c r="H20" s="26"/>
      <c r="I20" s="26"/>
      <c r="J20" s="27">
        <f>J8+J12</f>
        <v>0</v>
      </c>
    </row>
    <row r="23" spans="1:10" x14ac:dyDescent="0.25">
      <c r="I23" s="30" t="s">
        <v>40</v>
      </c>
    </row>
  </sheetData>
  <mergeCells count="1">
    <mergeCell ref="C3:J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  <headerFooter>
    <oddHeader>&amp;R&amp;A</oddHeader>
    <oddFooter>&amp;L&amp;P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Analitico</vt:lpstr>
      <vt:lpstr>'Orçamento Analitico'!Area_de_impressao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Vickiane do Nascimento de Andrade</dc:creator>
  <cp:lastModifiedBy>Vickiane do Nascimento de Andrade</cp:lastModifiedBy>
  <cp:lastPrinted>2023-01-17T14:36:28Z</cp:lastPrinted>
  <dcterms:created xsi:type="dcterms:W3CDTF">2022-07-21T13:34:20Z</dcterms:created>
  <dcterms:modified xsi:type="dcterms:W3CDTF">2023-01-17T14:36:52Z</dcterms:modified>
</cp:coreProperties>
</file>